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9040" windowHeight="15840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1" i="1" l="1"/>
  <c r="F42" i="1"/>
  <c r="F43" i="1"/>
  <c r="F44" i="1"/>
  <c r="F45" i="1"/>
  <c r="F46" i="1"/>
  <c r="F47" i="1"/>
  <c r="F40" i="1"/>
  <c r="F27" i="1"/>
  <c r="F28" i="1"/>
  <c r="F29" i="1"/>
  <c r="F30" i="1"/>
  <c r="F31" i="1"/>
  <c r="F32" i="1"/>
  <c r="F33" i="1"/>
  <c r="F34" i="1"/>
  <c r="F35" i="1"/>
  <c r="F36" i="1"/>
  <c r="F26" i="1"/>
  <c r="F17" i="1"/>
  <c r="F18" i="1"/>
  <c r="F19" i="1"/>
  <c r="F20" i="1"/>
  <c r="F21" i="1"/>
  <c r="F22" i="1"/>
  <c r="F16" i="1"/>
  <c r="F7" i="1"/>
  <c r="F8" i="1"/>
  <c r="F9" i="1"/>
  <c r="F13" i="1" s="1"/>
  <c r="F10" i="1"/>
  <c r="F11" i="1"/>
  <c r="F12" i="1"/>
  <c r="F6" i="1"/>
  <c r="F37" i="1" l="1"/>
  <c r="F48" i="1"/>
  <c r="F23" i="1"/>
</calcChain>
</file>

<file path=xl/sharedStrings.xml><?xml version="1.0" encoding="utf-8"?>
<sst xmlns="http://schemas.openxmlformats.org/spreadsheetml/2006/main" count="86" uniqueCount="43">
  <si>
    <t>Caratteristica</t>
  </si>
  <si>
    <t>Quantità</t>
  </si>
  <si>
    <t>cod. prodotto</t>
  </si>
  <si>
    <t>CND</t>
  </si>
  <si>
    <t xml:space="preserve">RDM </t>
  </si>
  <si>
    <t>Aliquota Iva</t>
  </si>
  <si>
    <t>P.Unitario</t>
  </si>
  <si>
    <t>Caratteristiche tecniche minime per la componente Hardware da installare presso il Servizio di Farmacia Territoriale dell’ASL di Nuoro (Distretto di Macomer, Nuoro, Siniscola e Sorgono)</t>
  </si>
  <si>
    <t>Gli Smart Sensor oggetto della fornitura dovranno essere integrati con la piattaforma software per la visualizzazione e trasmissione dei dati rilevati.</t>
  </si>
  <si>
    <t xml:space="preserve">  Smart sensor Lo.Ra.C per frigo-congelatori e ultracongelatori;</t>
  </si>
  <si>
    <t xml:space="preserve"> Smart sensor Lo.Ra.C ambientali – Umidità relativa e temperatura ambiente;</t>
  </si>
  <si>
    <t>Placca con clip;</t>
  </si>
  <si>
    <t>Certificato di taratura ISO per temperatura frigo-congelatori nel range – 40° C; Positivo;</t>
  </si>
  <si>
    <t xml:space="preserve"> Certificato di taratura ISO per temperatura ambientale;</t>
  </si>
  <si>
    <t>Certificato di taratura ISO per umidità ambientale;</t>
  </si>
  <si>
    <t>Box Gateway Wireless completo di modulo UPS e batteria backup;</t>
  </si>
  <si>
    <t>Caratteristiche tecniche minime per la componente Hardware da installare presso il Servizio di Farmacia Ospedaliera dell’ASL di Nuoro (P.O. San Francesco e P.O. San Camillo)</t>
  </si>
  <si>
    <t>Caratteristiche tecniche minime per la componente Hardware da installare presso l’U.O. Ematologia, Centro Trapianti e Laboratorio Specialistico del P.O. San Francesco dell’ASL di Nuoro</t>
  </si>
  <si>
    <t>Certificato di taratura ISO per temperatura ambientale;</t>
  </si>
  <si>
    <t>Certificato di taratura ISO per temperatura ultra congelatore nel range - 80°C;</t>
  </si>
  <si>
    <t>Certificato di taratura ISO per temperatura ultra congelatore nel range -196°C;</t>
  </si>
  <si>
    <t>Smart sensor Lo.Ra.C ambientali – Umidità relativa e temperatura ambiente;</t>
  </si>
  <si>
    <t>Sensore di temperatura per azoto liquido;</t>
  </si>
  <si>
    <t>Smart sensor Lo.Ra.C per dewar azoto liquido;</t>
  </si>
  <si>
    <t>Smart sensor Lo.Ra.C per frigo-congelatori e ultracongelatori;</t>
  </si>
  <si>
    <t>Conformità alle normative vigenti                                                                                                                                                                 L’attività di consegna delle apparecchiature si intende comprensiva di ogni relativo onere e spesa, ivi compresi a titolo meramente esemplificativo e non esaustivo, quelli di imballaggio, trasporto, facchinaggio, consegna al piano, posa in opera, asporto dell’imballaggio                                                                                                                                                                                                 È previsto il collaudo di accettazione ai sensi delle Norme CEI 62.5 e 62353 da eseguirsi in loco in contraddittorio con il personale del Servizio Ingegneria Clinica o suo delegato ed il personale della Unità Operativa utilizzatrice 3. Si devono prevedere idoneo corso formativo inerente l’utilizzo a norma della attrezzatura biomedicale di almeno 2 ore. Assistenza e manutenzione "full risk" 12 mesi, con decorrenza dalla data del collaudo positivo;</t>
  </si>
  <si>
    <t>Caratteristiche tecniche minime per la componente Hardware da installare presso l’U.O. Medicina Immunotrasfusionale (Reparto e Laboratorio Tipizzazione Tissutale e Centro Microcitemie) del P.O. San Francesco dell’ASL di Nuoro</t>
  </si>
  <si>
    <t xml:space="preserve"> Smart sensor Lo.Ra.C per frigo-congelatori e ultracongelatori;</t>
  </si>
  <si>
    <t>N.35 Placca con clip;</t>
  </si>
  <si>
    <t xml:space="preserve"> Certificato di taratura ISO per temperatura ultra congelatore nel range - 80°C;</t>
  </si>
  <si>
    <t>NOTA BENE</t>
  </si>
  <si>
    <r>
      <t xml:space="preserve">Per l'assistenza e manutenzione non verrà eseguita la </t>
    </r>
    <r>
      <rPr>
        <b/>
        <sz val="11"/>
        <color theme="1"/>
        <rFont val="Calibri"/>
        <family val="2"/>
        <scheme val="minor"/>
      </rPr>
      <t>FULL RISK</t>
    </r>
    <r>
      <rPr>
        <sz val="11"/>
        <color theme="1"/>
        <rFont val="Calibri"/>
        <family val="2"/>
        <scheme val="minor"/>
      </rPr>
      <t xml:space="preserve"> ma l'assistenza standard a chiamata con intervento di un ns. tecnico specializzato, teleassistenza a ticket come descritto nella ns. offerta 31225
</t>
    </r>
  </si>
  <si>
    <t xml:space="preserve">Il collaudo sarà eseguito da ns. tecnico specializzato in accordo con vs. ingegneria clinica in concomitanza con le verifiche delle tarature.
</t>
  </si>
  <si>
    <t>5B730</t>
  </si>
  <si>
    <t>5C091</t>
  </si>
  <si>
    <t>5B750</t>
  </si>
  <si>
    <t>0762TC-3</t>
  </si>
  <si>
    <t>0762UR-1</t>
  </si>
  <si>
    <t xml:space="preserve">5B969
+
5B718
</t>
  </si>
  <si>
    <t>5B856</t>
  </si>
  <si>
    <t>5B685</t>
  </si>
  <si>
    <t>0762TC-20</t>
  </si>
  <si>
    <t xml:space="preserve">Fornitura di n. 1 sistema di monitoraggio della temperatura di frigoriferi, congelatori, contenitori azoto e ambientale da destinare alla S.C. Farmacia ospedaliera, alla S.C Farmacia territoriale e all’U.O Ematologia, Centro Trapianti e Laboratorio Specialistico e Medicina Immunotrasfusionale del P.O. San Francesco dell’ASL n. 3 di Nuoro. Caratteristiche tecniche minime per la componente Software
 Piattaforma Software unica con un massimo di 300 variabili (espandibile per il futuro con nuova licenza CWS-PRO senza limiti) e accessibile via WEB;
Servizio invio n.1000 SMS in caso di allarme;
 Servizio di visualizzazione dati rilevati e allarmi tramite APP mobile supportata su iOS e Android.
Completo di installazione software, hardware, verifiche tarature e collaudo finale.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</si>
</sst>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b/>
      <sz val="8"/>
      <color rgb="FF000000"/>
      <name val="Tahoma"/>
      <family val="2"/>
    </font>
    <font>
      <b/>
      <sz val="12"/>
      <color rgb="FF000000"/>
      <name val="Calibri"/>
      <family val="2"/>
    </font>
    <font>
      <b/>
      <sz val="8"/>
      <color theme="1"/>
      <name val="Verdana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164" fontId="0" fillId="0" borderId="0" xfId="0" applyNumberFormat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4" xfId="0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8" xfId="0" applyBorder="1" applyAlignment="1">
      <alignment vertical="center" wrapText="1"/>
    </xf>
    <xf numFmtId="0" fontId="0" fillId="0" borderId="8" xfId="0" applyBorder="1" applyAlignment="1">
      <alignment vertical="center"/>
    </xf>
    <xf numFmtId="0" fontId="0" fillId="0" borderId="1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4" xfId="0" applyBorder="1" applyAlignment="1">
      <alignment vertical="center" wrapText="1"/>
    </xf>
    <xf numFmtId="0" fontId="1" fillId="0" borderId="6" xfId="0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9" fontId="1" fillId="0" borderId="1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6" fillId="2" borderId="0" xfId="0" applyFont="1" applyFill="1" applyAlignment="1">
      <alignment vertical="center"/>
    </xf>
    <xf numFmtId="0" fontId="0" fillId="3" borderId="0" xfId="0" applyFill="1" applyAlignment="1">
      <alignment vertical="center" wrapText="1"/>
    </xf>
    <xf numFmtId="0" fontId="0" fillId="3" borderId="0" xfId="0" applyFill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0" fillId="0" borderId="0" xfId="0" applyFill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B57"/>
  <sheetViews>
    <sheetView tabSelected="1" workbookViewId="0">
      <selection activeCell="M45" sqref="M45:N45"/>
    </sheetView>
  </sheetViews>
  <sheetFormatPr defaultRowHeight="15" x14ac:dyDescent="0.25"/>
  <cols>
    <col min="1" max="1" width="5.85546875" style="18" customWidth="1"/>
    <col min="2" max="2" width="47" style="18" customWidth="1"/>
    <col min="3" max="3" width="11.5703125" style="18" customWidth="1"/>
    <col min="4" max="4" width="18.42578125" style="13" customWidth="1"/>
    <col min="5" max="5" width="13.140625" style="1" customWidth="1"/>
    <col min="6" max="6" width="17.140625" style="1" customWidth="1"/>
    <col min="7" max="7" width="16.140625" style="1" customWidth="1"/>
    <col min="8" max="8" width="13.140625" style="1" customWidth="1"/>
    <col min="9" max="9" width="13.140625" style="18" customWidth="1"/>
    <col min="10" max="16384" width="9.140625" style="18"/>
  </cols>
  <sheetData>
    <row r="1" spans="2:14" ht="15.75" thickBot="1" x14ac:dyDescent="0.3"/>
    <row r="2" spans="2:14" ht="15.75" thickBot="1" x14ac:dyDescent="0.3">
      <c r="B2" s="20" t="s">
        <v>0</v>
      </c>
      <c r="C2" s="21" t="s">
        <v>1</v>
      </c>
      <c r="D2" s="14" t="s">
        <v>6</v>
      </c>
      <c r="E2" s="40" t="s">
        <v>2</v>
      </c>
      <c r="F2" s="40" t="s">
        <v>3</v>
      </c>
      <c r="G2" s="40" t="s">
        <v>4</v>
      </c>
      <c r="H2" s="41" t="s">
        <v>5</v>
      </c>
    </row>
    <row r="3" spans="2:14" s="30" customFormat="1" ht="285.75" thickBot="1" x14ac:dyDescent="0.3">
      <c r="B3" s="31" t="s">
        <v>42</v>
      </c>
      <c r="C3" s="32">
        <v>1</v>
      </c>
      <c r="D3" s="33">
        <v>85195.42</v>
      </c>
      <c r="E3" s="34">
        <v>1062568</v>
      </c>
      <c r="F3" s="34"/>
      <c r="G3" s="34"/>
      <c r="H3" s="35">
        <v>0.22</v>
      </c>
    </row>
    <row r="4" spans="2:14" ht="15.75" thickBot="1" x14ac:dyDescent="0.3">
      <c r="B4" s="1"/>
      <c r="C4" s="1"/>
    </row>
    <row r="5" spans="2:14" s="30" customFormat="1" ht="75" x14ac:dyDescent="0.25">
      <c r="B5" s="5" t="s">
        <v>7</v>
      </c>
      <c r="C5" s="28"/>
      <c r="D5" s="29"/>
      <c r="E5" s="28"/>
      <c r="F5" s="28"/>
      <c r="G5" s="28"/>
      <c r="H5" s="42"/>
    </row>
    <row r="6" spans="2:14" ht="30" x14ac:dyDescent="0.25">
      <c r="B6" s="6" t="s">
        <v>9</v>
      </c>
      <c r="C6" s="3">
        <v>14</v>
      </c>
      <c r="D6" s="16">
        <v>268.08999999999997</v>
      </c>
      <c r="E6" s="3" t="s">
        <v>33</v>
      </c>
      <c r="F6" s="16">
        <f>C6*D6</f>
        <v>3753.2599999999998</v>
      </c>
      <c r="G6" s="3"/>
      <c r="H6" s="43">
        <v>22</v>
      </c>
      <c r="N6" s="30"/>
    </row>
    <row r="7" spans="2:14" ht="31.5" x14ac:dyDescent="0.25">
      <c r="B7" s="7" t="s">
        <v>10</v>
      </c>
      <c r="C7" s="3">
        <v>4</v>
      </c>
      <c r="D7" s="16">
        <v>247.34</v>
      </c>
      <c r="E7" s="3" t="s">
        <v>34</v>
      </c>
      <c r="F7" s="16">
        <f t="shared" ref="F7:F12" si="0">C7*D7</f>
        <v>989.36</v>
      </c>
      <c r="G7" s="3"/>
      <c r="H7" s="44">
        <v>22</v>
      </c>
      <c r="N7" s="30"/>
    </row>
    <row r="8" spans="2:14" ht="15.75" x14ac:dyDescent="0.25">
      <c r="B8" s="7" t="s">
        <v>11</v>
      </c>
      <c r="C8" s="3">
        <v>18</v>
      </c>
      <c r="D8" s="16">
        <v>14.94</v>
      </c>
      <c r="E8" s="3" t="s">
        <v>35</v>
      </c>
      <c r="F8" s="16">
        <f t="shared" si="0"/>
        <v>268.92</v>
      </c>
      <c r="G8" s="3"/>
      <c r="H8" s="44">
        <v>22</v>
      </c>
      <c r="N8" s="30"/>
    </row>
    <row r="9" spans="2:14" ht="31.5" x14ac:dyDescent="0.25">
      <c r="B9" s="7" t="s">
        <v>12</v>
      </c>
      <c r="C9" s="4">
        <v>14</v>
      </c>
      <c r="D9" s="16">
        <v>39.6</v>
      </c>
      <c r="E9" s="3" t="s">
        <v>36</v>
      </c>
      <c r="F9" s="16">
        <f t="shared" si="0"/>
        <v>554.4</v>
      </c>
      <c r="G9" s="3"/>
      <c r="H9" s="44">
        <v>22</v>
      </c>
    </row>
    <row r="10" spans="2:14" ht="31.5" x14ac:dyDescent="0.25">
      <c r="B10" s="7" t="s">
        <v>13</v>
      </c>
      <c r="C10" s="4">
        <v>4</v>
      </c>
      <c r="D10" s="16">
        <v>39.6</v>
      </c>
      <c r="E10" s="3" t="s">
        <v>36</v>
      </c>
      <c r="F10" s="16">
        <f t="shared" si="0"/>
        <v>158.4</v>
      </c>
      <c r="G10" s="3"/>
      <c r="H10" s="44">
        <v>22</v>
      </c>
    </row>
    <row r="11" spans="2:14" ht="31.5" x14ac:dyDescent="0.25">
      <c r="B11" s="7" t="s">
        <v>14</v>
      </c>
      <c r="C11" s="4">
        <v>4</v>
      </c>
      <c r="D11" s="16">
        <v>99</v>
      </c>
      <c r="E11" s="3" t="s">
        <v>37</v>
      </c>
      <c r="F11" s="16">
        <f t="shared" si="0"/>
        <v>396</v>
      </c>
      <c r="G11" s="3"/>
      <c r="H11" s="44">
        <v>22</v>
      </c>
    </row>
    <row r="12" spans="2:14" ht="60" x14ac:dyDescent="0.25">
      <c r="B12" s="7" t="s">
        <v>15</v>
      </c>
      <c r="C12" s="4">
        <v>4</v>
      </c>
      <c r="D12" s="16">
        <v>1311.4</v>
      </c>
      <c r="E12" s="52" t="s">
        <v>38</v>
      </c>
      <c r="F12" s="16">
        <f t="shared" si="0"/>
        <v>5245.6</v>
      </c>
      <c r="G12" s="3"/>
      <c r="H12" s="44">
        <v>22</v>
      </c>
    </row>
    <row r="13" spans="2:14" ht="63.75" thickBot="1" x14ac:dyDescent="0.3">
      <c r="B13" s="8" t="s">
        <v>8</v>
      </c>
      <c r="C13" s="9"/>
      <c r="D13" s="17"/>
      <c r="E13" s="45"/>
      <c r="F13" s="17">
        <f>SUM(F6:F12)</f>
        <v>11365.939999999999</v>
      </c>
      <c r="G13" s="46"/>
      <c r="H13" s="47"/>
    </row>
    <row r="14" spans="2:14" ht="16.5" thickBot="1" x14ac:dyDescent="0.3">
      <c r="B14" s="2"/>
      <c r="C14" s="2"/>
      <c r="E14" s="48"/>
    </row>
    <row r="15" spans="2:14" s="30" customFormat="1" ht="63" x14ac:dyDescent="0.25">
      <c r="B15" s="10" t="s">
        <v>16</v>
      </c>
      <c r="C15" s="36"/>
      <c r="D15" s="29"/>
      <c r="E15" s="49"/>
      <c r="F15" s="28"/>
      <c r="G15" s="28"/>
      <c r="H15" s="42"/>
    </row>
    <row r="16" spans="2:14" ht="31.5" x14ac:dyDescent="0.25">
      <c r="B16" s="7" t="s">
        <v>24</v>
      </c>
      <c r="C16" s="4">
        <v>30</v>
      </c>
      <c r="D16" s="16">
        <v>268.08999999999997</v>
      </c>
      <c r="E16" s="3" t="s">
        <v>33</v>
      </c>
      <c r="F16" s="16">
        <f>C16*D16</f>
        <v>8042.6999999999989</v>
      </c>
      <c r="G16" s="3"/>
      <c r="H16" s="43">
        <v>22</v>
      </c>
    </row>
    <row r="17" spans="2:28" ht="31.5" x14ac:dyDescent="0.25">
      <c r="B17" s="7" t="s">
        <v>10</v>
      </c>
      <c r="C17" s="4">
        <v>5</v>
      </c>
      <c r="D17" s="16">
        <v>247.34</v>
      </c>
      <c r="E17" s="3" t="s">
        <v>34</v>
      </c>
      <c r="F17" s="16">
        <f t="shared" ref="F17:F22" si="1">C17*D17</f>
        <v>1236.7</v>
      </c>
      <c r="G17" s="3"/>
      <c r="H17" s="44">
        <v>22</v>
      </c>
    </row>
    <row r="18" spans="2:28" ht="15.75" x14ac:dyDescent="0.25">
      <c r="B18" s="7" t="s">
        <v>11</v>
      </c>
      <c r="C18" s="4">
        <v>31</v>
      </c>
      <c r="D18" s="16">
        <v>14.94</v>
      </c>
      <c r="E18" s="3" t="s">
        <v>35</v>
      </c>
      <c r="F18" s="16">
        <f t="shared" si="1"/>
        <v>463.14</v>
      </c>
      <c r="G18" s="3"/>
      <c r="H18" s="44">
        <v>22</v>
      </c>
    </row>
    <row r="19" spans="2:28" ht="31.5" x14ac:dyDescent="0.25">
      <c r="B19" s="7" t="s">
        <v>12</v>
      </c>
      <c r="C19" s="4">
        <v>30</v>
      </c>
      <c r="D19" s="16">
        <v>39.6</v>
      </c>
      <c r="E19" s="3" t="s">
        <v>36</v>
      </c>
      <c r="F19" s="16">
        <f t="shared" si="1"/>
        <v>1188</v>
      </c>
      <c r="G19" s="3"/>
      <c r="H19" s="44">
        <v>22</v>
      </c>
    </row>
    <row r="20" spans="2:28" ht="31.5" x14ac:dyDescent="0.25">
      <c r="B20" s="7" t="s">
        <v>13</v>
      </c>
      <c r="C20" s="4">
        <v>5</v>
      </c>
      <c r="D20" s="16">
        <v>39.6</v>
      </c>
      <c r="E20" s="3" t="s">
        <v>36</v>
      </c>
      <c r="F20" s="16">
        <f t="shared" si="1"/>
        <v>198</v>
      </c>
      <c r="G20" s="3"/>
      <c r="H20" s="44">
        <v>22</v>
      </c>
    </row>
    <row r="21" spans="2:28" ht="31.5" x14ac:dyDescent="0.25">
      <c r="B21" s="7" t="s">
        <v>14</v>
      </c>
      <c r="C21" s="4">
        <v>5</v>
      </c>
      <c r="D21" s="16">
        <v>99</v>
      </c>
      <c r="E21" s="3" t="s">
        <v>37</v>
      </c>
      <c r="F21" s="16">
        <f t="shared" si="1"/>
        <v>495</v>
      </c>
      <c r="G21" s="3"/>
      <c r="H21" s="44">
        <v>22</v>
      </c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</row>
    <row r="22" spans="2:28" ht="60" x14ac:dyDescent="0.25">
      <c r="B22" s="7" t="s">
        <v>15</v>
      </c>
      <c r="C22" s="4">
        <v>4</v>
      </c>
      <c r="D22" s="16">
        <v>1311.4</v>
      </c>
      <c r="E22" s="52" t="s">
        <v>38</v>
      </c>
      <c r="F22" s="16">
        <f t="shared" si="1"/>
        <v>5245.6</v>
      </c>
      <c r="G22" s="3"/>
      <c r="H22" s="44">
        <v>22</v>
      </c>
      <c r="O22" s="30"/>
    </row>
    <row r="23" spans="2:28" ht="63.75" thickBot="1" x14ac:dyDescent="0.3">
      <c r="B23" s="8" t="s">
        <v>8</v>
      </c>
      <c r="C23" s="9"/>
      <c r="D23" s="17"/>
      <c r="E23" s="46"/>
      <c r="F23" s="17">
        <f>SUM(F16:F22)</f>
        <v>16869.14</v>
      </c>
      <c r="G23" s="46"/>
      <c r="H23" s="47"/>
      <c r="O23" s="30"/>
    </row>
    <row r="24" spans="2:28" ht="16.5" thickBot="1" x14ac:dyDescent="0.3">
      <c r="B24" s="2"/>
      <c r="C24" s="2"/>
      <c r="O24" s="30"/>
    </row>
    <row r="25" spans="2:28" ht="78.75" x14ac:dyDescent="0.25">
      <c r="B25" s="10" t="s">
        <v>17</v>
      </c>
      <c r="C25" s="11"/>
      <c r="D25" s="15"/>
      <c r="E25" s="50"/>
      <c r="F25" s="50"/>
      <c r="G25" s="50"/>
      <c r="H25" s="51"/>
    </row>
    <row r="26" spans="2:28" ht="31.5" x14ac:dyDescent="0.25">
      <c r="B26" s="7" t="s">
        <v>24</v>
      </c>
      <c r="C26" s="4">
        <v>10</v>
      </c>
      <c r="D26" s="16">
        <v>268.08999999999997</v>
      </c>
      <c r="E26" s="3" t="s">
        <v>33</v>
      </c>
      <c r="F26" s="16">
        <f>C26*D26</f>
        <v>2680.8999999999996</v>
      </c>
      <c r="G26" s="3"/>
      <c r="H26" s="43">
        <v>22</v>
      </c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</row>
    <row r="27" spans="2:28" ht="15.75" x14ac:dyDescent="0.25">
      <c r="B27" s="7" t="s">
        <v>23</v>
      </c>
      <c r="C27" s="4">
        <v>2</v>
      </c>
      <c r="D27" s="16">
        <v>243.19</v>
      </c>
      <c r="E27" s="3" t="s">
        <v>39</v>
      </c>
      <c r="F27" s="16">
        <f t="shared" ref="F27:F36" si="2">C27*D27</f>
        <v>486.38</v>
      </c>
      <c r="G27" s="3"/>
      <c r="H27" s="44">
        <v>22</v>
      </c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</row>
    <row r="28" spans="2:28" ht="15.75" x14ac:dyDescent="0.25">
      <c r="B28" s="7" t="s">
        <v>22</v>
      </c>
      <c r="C28" s="4">
        <v>2</v>
      </c>
      <c r="D28" s="16">
        <v>195.05</v>
      </c>
      <c r="E28" s="3" t="s">
        <v>40</v>
      </c>
      <c r="F28" s="16">
        <f t="shared" si="2"/>
        <v>390.1</v>
      </c>
      <c r="G28" s="3"/>
      <c r="H28" s="44">
        <v>22</v>
      </c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</row>
    <row r="29" spans="2:28" ht="30" x14ac:dyDescent="0.25">
      <c r="B29" s="23" t="s">
        <v>21</v>
      </c>
      <c r="C29" s="4">
        <v>3</v>
      </c>
      <c r="D29" s="16">
        <v>247.34</v>
      </c>
      <c r="E29" s="3" t="s">
        <v>34</v>
      </c>
      <c r="F29" s="16">
        <f t="shared" si="2"/>
        <v>742.02</v>
      </c>
      <c r="G29" s="3"/>
      <c r="H29" s="44">
        <v>22</v>
      </c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</row>
    <row r="30" spans="2:28" ht="15.75" x14ac:dyDescent="0.25">
      <c r="B30" s="24" t="s">
        <v>11</v>
      </c>
      <c r="C30" s="4">
        <v>15</v>
      </c>
      <c r="D30" s="16">
        <v>14.94</v>
      </c>
      <c r="E30" s="3" t="s">
        <v>35</v>
      </c>
      <c r="F30" s="16">
        <f t="shared" si="2"/>
        <v>224.1</v>
      </c>
      <c r="G30" s="3"/>
      <c r="H30" s="44">
        <v>22</v>
      </c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</row>
    <row r="31" spans="2:28" ht="30" x14ac:dyDescent="0.25">
      <c r="B31" s="23" t="s">
        <v>12</v>
      </c>
      <c r="C31" s="4">
        <v>8</v>
      </c>
      <c r="D31" s="16">
        <v>39.6</v>
      </c>
      <c r="E31" s="3" t="s">
        <v>36</v>
      </c>
      <c r="F31" s="16">
        <f t="shared" si="2"/>
        <v>316.8</v>
      </c>
      <c r="G31" s="3"/>
      <c r="H31" s="44">
        <v>22</v>
      </c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</row>
    <row r="32" spans="2:28" ht="30" x14ac:dyDescent="0.25">
      <c r="B32" s="23" t="s">
        <v>20</v>
      </c>
      <c r="C32" s="4">
        <v>2</v>
      </c>
      <c r="D32" s="16">
        <v>81</v>
      </c>
      <c r="E32" s="3" t="s">
        <v>41</v>
      </c>
      <c r="F32" s="16">
        <f t="shared" si="2"/>
        <v>162</v>
      </c>
      <c r="G32" s="3"/>
      <c r="H32" s="44">
        <v>22</v>
      </c>
    </row>
    <row r="33" spans="2:8" ht="30" x14ac:dyDescent="0.25">
      <c r="B33" s="23" t="s">
        <v>19</v>
      </c>
      <c r="C33" s="4">
        <v>2</v>
      </c>
      <c r="D33" s="16">
        <v>81</v>
      </c>
      <c r="E33" s="3" t="s">
        <v>41</v>
      </c>
      <c r="F33" s="16">
        <f t="shared" si="2"/>
        <v>162</v>
      </c>
      <c r="G33" s="3"/>
      <c r="H33" s="44">
        <v>22</v>
      </c>
    </row>
    <row r="34" spans="2:8" ht="30" x14ac:dyDescent="0.25">
      <c r="B34" s="23" t="s">
        <v>18</v>
      </c>
      <c r="C34" s="4">
        <v>3</v>
      </c>
      <c r="D34" s="16">
        <v>39.6</v>
      </c>
      <c r="E34" s="3" t="s">
        <v>36</v>
      </c>
      <c r="F34" s="16">
        <f t="shared" si="2"/>
        <v>118.80000000000001</v>
      </c>
      <c r="G34" s="3"/>
      <c r="H34" s="44">
        <v>22</v>
      </c>
    </row>
    <row r="35" spans="2:8" ht="15.75" x14ac:dyDescent="0.25">
      <c r="B35" s="23" t="s">
        <v>14</v>
      </c>
      <c r="C35" s="4">
        <v>3</v>
      </c>
      <c r="D35" s="16">
        <v>99</v>
      </c>
      <c r="E35" s="3" t="s">
        <v>37</v>
      </c>
      <c r="F35" s="16">
        <f t="shared" si="2"/>
        <v>297</v>
      </c>
      <c r="G35" s="3"/>
      <c r="H35" s="44">
        <v>22</v>
      </c>
    </row>
    <row r="36" spans="2:8" ht="60" x14ac:dyDescent="0.25">
      <c r="B36" s="23" t="s">
        <v>15</v>
      </c>
      <c r="C36" s="4">
        <v>3</v>
      </c>
      <c r="D36" s="16">
        <v>1311.4</v>
      </c>
      <c r="E36" s="52" t="s">
        <v>38</v>
      </c>
      <c r="F36" s="16">
        <f t="shared" si="2"/>
        <v>3934.2000000000003</v>
      </c>
      <c r="G36" s="3"/>
      <c r="H36" s="44">
        <v>22</v>
      </c>
    </row>
    <row r="37" spans="2:8" ht="45.75" thickBot="1" x14ac:dyDescent="0.3">
      <c r="B37" s="25" t="s">
        <v>8</v>
      </c>
      <c r="C37" s="22"/>
      <c r="D37" s="17"/>
      <c r="E37" s="46"/>
      <c r="F37" s="17">
        <f>SUM(F26:F36)</f>
        <v>9514.3000000000011</v>
      </c>
      <c r="G37" s="46"/>
      <c r="H37" s="47"/>
    </row>
    <row r="38" spans="2:8" x14ac:dyDescent="0.25">
      <c r="B38" s="26"/>
    </row>
    <row r="39" spans="2:8" ht="90" x14ac:dyDescent="0.25">
      <c r="B39" s="12" t="s">
        <v>26</v>
      </c>
      <c r="C39" s="19"/>
      <c r="D39" s="16"/>
      <c r="E39" s="3"/>
      <c r="F39" s="3"/>
      <c r="G39" s="3"/>
      <c r="H39" s="3"/>
    </row>
    <row r="40" spans="2:8" ht="30" x14ac:dyDescent="0.25">
      <c r="B40" s="27" t="s">
        <v>27</v>
      </c>
      <c r="C40" s="19">
        <v>23</v>
      </c>
      <c r="D40" s="16">
        <v>268.08999999999997</v>
      </c>
      <c r="E40" s="3" t="s">
        <v>33</v>
      </c>
      <c r="F40" s="16">
        <f>C40*D40</f>
        <v>6166.07</v>
      </c>
      <c r="G40" s="3"/>
      <c r="H40" s="43">
        <v>22</v>
      </c>
    </row>
    <row r="41" spans="2:8" ht="30" x14ac:dyDescent="0.25">
      <c r="B41" s="27" t="s">
        <v>10</v>
      </c>
      <c r="C41" s="19">
        <v>12</v>
      </c>
      <c r="D41" s="16">
        <v>247.34</v>
      </c>
      <c r="E41" s="3" t="s">
        <v>34</v>
      </c>
      <c r="F41" s="16">
        <f t="shared" ref="F41:F47" si="3">C41*D41</f>
        <v>2968.08</v>
      </c>
      <c r="G41" s="3"/>
      <c r="H41" s="44">
        <v>22</v>
      </c>
    </row>
    <row r="42" spans="2:8" x14ac:dyDescent="0.25">
      <c r="B42" s="27" t="s">
        <v>28</v>
      </c>
      <c r="C42" s="19">
        <v>35</v>
      </c>
      <c r="D42" s="16">
        <v>14.94</v>
      </c>
      <c r="E42" s="3" t="s">
        <v>35</v>
      </c>
      <c r="F42" s="16">
        <f t="shared" si="3"/>
        <v>522.9</v>
      </c>
      <c r="G42" s="3"/>
      <c r="H42" s="44">
        <v>22</v>
      </c>
    </row>
    <row r="43" spans="2:8" ht="30" x14ac:dyDescent="0.25">
      <c r="B43" s="27" t="s">
        <v>12</v>
      </c>
      <c r="C43" s="19">
        <v>21</v>
      </c>
      <c r="D43" s="16">
        <v>39.6</v>
      </c>
      <c r="E43" s="3" t="s">
        <v>36</v>
      </c>
      <c r="F43" s="16">
        <f t="shared" si="3"/>
        <v>831.6</v>
      </c>
      <c r="G43" s="3"/>
      <c r="H43" s="44">
        <v>22</v>
      </c>
    </row>
    <row r="44" spans="2:8" ht="30" x14ac:dyDescent="0.25">
      <c r="B44" s="27" t="s">
        <v>29</v>
      </c>
      <c r="C44" s="19">
        <v>2</v>
      </c>
      <c r="D44" s="16">
        <v>81</v>
      </c>
      <c r="E44" s="3" t="s">
        <v>41</v>
      </c>
      <c r="F44" s="16">
        <f t="shared" si="3"/>
        <v>162</v>
      </c>
      <c r="G44" s="3"/>
      <c r="H44" s="44">
        <v>22</v>
      </c>
    </row>
    <row r="45" spans="2:8" ht="30" x14ac:dyDescent="0.25">
      <c r="B45" s="27" t="s">
        <v>18</v>
      </c>
      <c r="C45" s="19">
        <v>12</v>
      </c>
      <c r="D45" s="16">
        <v>39.6</v>
      </c>
      <c r="E45" s="3" t="s">
        <v>36</v>
      </c>
      <c r="F45" s="16">
        <f t="shared" si="3"/>
        <v>475.20000000000005</v>
      </c>
      <c r="G45" s="3"/>
      <c r="H45" s="44">
        <v>22</v>
      </c>
    </row>
    <row r="46" spans="2:8" x14ac:dyDescent="0.25">
      <c r="B46" s="27" t="s">
        <v>14</v>
      </c>
      <c r="C46" s="19">
        <v>12</v>
      </c>
      <c r="D46" s="16">
        <v>99</v>
      </c>
      <c r="E46" s="3" t="s">
        <v>37</v>
      </c>
      <c r="F46" s="16">
        <f t="shared" si="3"/>
        <v>1188</v>
      </c>
      <c r="G46" s="3"/>
      <c r="H46" s="44">
        <v>22</v>
      </c>
    </row>
    <row r="47" spans="2:8" ht="60" x14ac:dyDescent="0.25">
      <c r="B47" s="27" t="s">
        <v>15</v>
      </c>
      <c r="C47" s="19">
        <v>3</v>
      </c>
      <c r="D47" s="16">
        <v>1311.4</v>
      </c>
      <c r="E47" s="52" t="s">
        <v>38</v>
      </c>
      <c r="F47" s="16">
        <f t="shared" si="3"/>
        <v>3934.2000000000003</v>
      </c>
      <c r="G47" s="3"/>
      <c r="H47" s="44">
        <v>22</v>
      </c>
    </row>
    <row r="48" spans="2:8" ht="45" x14ac:dyDescent="0.25">
      <c r="B48" s="27" t="s">
        <v>8</v>
      </c>
      <c r="C48" s="19"/>
      <c r="D48" s="16"/>
      <c r="E48" s="3"/>
      <c r="F48" s="16">
        <f>SUM(F40:F47)</f>
        <v>16248.050000000001</v>
      </c>
      <c r="G48" s="3"/>
      <c r="H48" s="3"/>
    </row>
    <row r="49" spans="2:2" x14ac:dyDescent="0.25">
      <c r="B49" s="26"/>
    </row>
    <row r="50" spans="2:2" ht="255" x14ac:dyDescent="0.25">
      <c r="B50" s="26" t="s">
        <v>25</v>
      </c>
    </row>
    <row r="51" spans="2:2" x14ac:dyDescent="0.25">
      <c r="B51" s="37" t="s">
        <v>30</v>
      </c>
    </row>
    <row r="52" spans="2:2" ht="90" x14ac:dyDescent="0.25">
      <c r="B52" s="38" t="s">
        <v>31</v>
      </c>
    </row>
    <row r="53" spans="2:2" ht="60" x14ac:dyDescent="0.25">
      <c r="B53" s="38" t="s">
        <v>32</v>
      </c>
    </row>
    <row r="54" spans="2:2" x14ac:dyDescent="0.25">
      <c r="B54" s="39"/>
    </row>
    <row r="55" spans="2:2" x14ac:dyDescent="0.25">
      <c r="B55" s="39"/>
    </row>
    <row r="56" spans="2:2" x14ac:dyDescent="0.25">
      <c r="B56" s="39"/>
    </row>
    <row r="57" spans="2:2" x14ac:dyDescent="0.25">
      <c r="B57" s="39"/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2025-03-06T10:26:53Z</dcterms:modified>
</cp:coreProperties>
</file>